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A1A986E4-C37A-4E49-936C-60FF6A7E7EFC}" xr6:coauthVersionLast="47" xr6:coauthVersionMax="47" xr10:uidLastSave="{00000000-0000-0000-0000-000000000000}"/>
  <bookViews>
    <workbookView xWindow="-120" yWindow="-120" windowWidth="29040" windowHeight="15840" xr2:uid="{DA7CC1B3-2683-4B5F-BEC3-FDD4692F5E8E}"/>
  </bookViews>
  <sheets>
    <sheet name="Hoja1" sheetId="2" r:id="rId1"/>
  </sheets>
  <definedNames>
    <definedName name="_xlnm.Print_Area" localSheetId="0">Hoja1!$A$1:$H$60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G51" i="2"/>
  <c r="G45" i="2"/>
  <c r="G38" i="2"/>
  <c r="G31" i="2"/>
  <c r="G24" i="2"/>
  <c r="F17" i="2"/>
  <c r="E17" i="2"/>
  <c r="G17" i="2" s="1"/>
  <c r="G10" i="2"/>
  <c r="E10" i="2"/>
</calcChain>
</file>

<file path=xl/sharedStrings.xml><?xml version="1.0" encoding="utf-8"?>
<sst xmlns="http://schemas.openxmlformats.org/spreadsheetml/2006/main" count="76" uniqueCount="61">
  <si>
    <t>PROMOTORA PARA EL DESARROLLO ECONÓMICO DE CHIHUAHUA</t>
  </si>
  <si>
    <t>NIVEL</t>
  </si>
  <si>
    <t>RESUMEN NARRATIVO</t>
  </si>
  <si>
    <t>NOMBRE DEL INDICADOR</t>
  </si>
  <si>
    <t>DESCRIPCIÓN DE FÓRMULA</t>
  </si>
  <si>
    <t>VARIABLES</t>
  </si>
  <si>
    <t>RESULTADO</t>
  </si>
  <si>
    <t>META</t>
  </si>
  <si>
    <t>PROPÓSITO</t>
  </si>
  <si>
    <t>Encuestas calificadas como satisfactorias / Total de encuestas contestadas</t>
  </si>
  <si>
    <t>Resultado</t>
  </si>
  <si>
    <t>Meta</t>
  </si>
  <si>
    <t>COMPONENTE 1</t>
  </si>
  <si>
    <t>Hectáreas ocupadas</t>
  </si>
  <si>
    <t>ACTIVIDAD 1.1</t>
  </si>
  <si>
    <t>Operación del servicio de vigilancia en parques industriales</t>
  </si>
  <si>
    <t>Promedio del costo de servicios de vigilancia</t>
  </si>
  <si>
    <t>Costo mensual de los servicios de vigilancia / Número de hectáreas ocupadas</t>
  </si>
  <si>
    <t>Costo mensual vigilancia</t>
  </si>
  <si>
    <t>ACTIVIDAD 1.2</t>
  </si>
  <si>
    <t>Operación del servicio de mantenimiento en parques industriales</t>
  </si>
  <si>
    <t xml:space="preserve">Promedio del costo de los servicios de mantenimiento </t>
  </si>
  <si>
    <t>Costo mensual de mantenimiento de parques / Número de hectáreas ocupadas</t>
  </si>
  <si>
    <t>Costo mensual mantenimiento</t>
  </si>
  <si>
    <t>ACTIVIDAD 1.3</t>
  </si>
  <si>
    <t>Operación de infraestructura hidráulica en parques industriales</t>
  </si>
  <si>
    <t>Porcentaje de aprovechamiento en la extracción de aguas subterráneas</t>
  </si>
  <si>
    <t>Metros cúbicos de agua facturados / Metros cúbicos de agua extraídos</t>
  </si>
  <si>
    <t>Metros cúbicos facturados</t>
  </si>
  <si>
    <t>Metros cúbicos extraídos</t>
  </si>
  <si>
    <t>COMPONENTE 2</t>
  </si>
  <si>
    <t>Infraestructura para el desarrollo de actividades industriales ejecutada</t>
  </si>
  <si>
    <t>Presupuesto ejecutado en infraestructura / Presupuesto autorizado en infraestructura</t>
  </si>
  <si>
    <t>Presupuesto ejecutado en infraestructura</t>
  </si>
  <si>
    <t>Presupuesto autorizado en infraestructura</t>
  </si>
  <si>
    <t>ACTIVIDAD 2.1</t>
  </si>
  <si>
    <t>Planeación y ejecución de proyectos de infraestructura</t>
  </si>
  <si>
    <t xml:space="preserve">Porcentaje de proyectos de infraestructura realizados en parques industriales </t>
  </si>
  <si>
    <t>Proyectos de infraestructura programados</t>
  </si>
  <si>
    <t>ACTIVIDAD 2.2</t>
  </si>
  <si>
    <t>Ejecución coordinada de actividades de promoción y atracción de inversiones</t>
  </si>
  <si>
    <t xml:space="preserve">Porcentaje de ejecución del presupuesto asignado para promoción </t>
  </si>
  <si>
    <t>Presupuesto para gastos de promoción ejercido / Presupuesto apra gastos de promoción autorizado</t>
  </si>
  <si>
    <t>Presupuesto para gastos de promoción ejercido</t>
  </si>
  <si>
    <t>Presupuesto para gastos de promoción autorizado</t>
  </si>
  <si>
    <t>INDICADORES DE RESULTADOS</t>
  </si>
  <si>
    <t>Del 01 de enero al 31 de diciembre de 2024</t>
  </si>
  <si>
    <t>Las empresas establecidas en los parques industriales  que administra Promotora para el Desarrollo Económico de Chihuahua cuentan con servicios e infraestructura adecuados para el desarrollo de sus actividades.</t>
  </si>
  <si>
    <t>Porcentaje de reuniones de atención a usuarios en parques industriales</t>
  </si>
  <si>
    <t>Reuniones con empresas realizadas / Reuniones con empresas programadas</t>
  </si>
  <si>
    <t>Reuniones con empresas realizadas</t>
  </si>
  <si>
    <t>Reuniones con empresas programadas</t>
  </si>
  <si>
    <t>Servicios de calidad para las empresas instaladas en los parques industriales prestados</t>
  </si>
  <si>
    <t>Porcentaje del nivel de satisfacción de usuarios de parques industriales</t>
  </si>
  <si>
    <t>Encuestas calificadas como satisfactorias</t>
  </si>
  <si>
    <t>Total de encuestas contestadas</t>
  </si>
  <si>
    <t>Proyectos de infraestructura realizados / Proyectos de infraestructura programados</t>
  </si>
  <si>
    <t xml:space="preserve">Proyectos de infraestructura realizados </t>
  </si>
  <si>
    <t xml:space="preserve">Porcentaje de presupuesto ejecutado en proyectos de infraestructura </t>
  </si>
  <si>
    <t xml:space="preserve">                                                        ING. ALEJANDRO JASCHACK JAQUEZ                                                                                                        C.P. BACILIO JAVIER MARRUFO PEREZ</t>
  </si>
  <si>
    <t xml:space="preserve">                                                             COORDINADOR GENERAL                                                      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</si>
</sst>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7" fontId="4" fillId="0" borderId="1" xfId="2" applyNumberFormat="1" applyFont="1" applyFill="1" applyBorder="1" applyAlignment="1">
      <alignment horizontal="center" vertical="center" wrapText="1"/>
    </xf>
    <xf numFmtId="10" fontId="0" fillId="0" borderId="1" xfId="4" applyNumberFormat="1" applyFont="1" applyFill="1" applyBorder="1" applyAlignment="1">
      <alignment horizontal="center" vertical="center"/>
    </xf>
    <xf numFmtId="167" fontId="0" fillId="0" borderId="1" xfId="2" applyNumberFormat="1" applyFont="1" applyFill="1" applyBorder="1" applyAlignment="1">
      <alignment horizontal="center" vertical="center"/>
    </xf>
    <xf numFmtId="10" fontId="0" fillId="0" borderId="1" xfId="5" applyNumberFormat="1" applyFont="1" applyFill="1" applyBorder="1" applyAlignment="1">
      <alignment horizontal="center" vertical="center"/>
    </xf>
    <xf numFmtId="9" fontId="0" fillId="0" borderId="1" xfId="5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"/>
    </xf>
    <xf numFmtId="10" fontId="0" fillId="0" borderId="1" xfId="5" applyNumberFormat="1" applyFont="1" applyFill="1" applyBorder="1" applyAlignment="1">
      <alignment horizontal="center" vertical="center" wrapText="1"/>
    </xf>
    <xf numFmtId="10" fontId="0" fillId="0" borderId="1" xfId="4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9" fontId="0" fillId="0" borderId="1" xfId="4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vertical="center" wrapText="1"/>
    </xf>
    <xf numFmtId="166" fontId="0" fillId="0" borderId="1" xfId="2" applyFont="1" applyFill="1" applyBorder="1" applyAlignment="1">
      <alignment horizontal="center" vertical="center" wrapText="1"/>
    </xf>
    <xf numFmtId="166" fontId="3" fillId="0" borderId="1" xfId="2" applyFill="1" applyBorder="1" applyAlignment="1">
      <alignment horizontal="center" vertical="center" wrapText="1"/>
    </xf>
    <xf numFmtId="165" fontId="3" fillId="0" borderId="1" xfId="1" applyNumberFormat="1" applyFill="1" applyBorder="1" applyAlignment="1">
      <alignment horizontal="center" vertical="center" wrapText="1"/>
    </xf>
    <xf numFmtId="0" fontId="3" fillId="0" borderId="1" xfId="4" applyNumberFormat="1" applyFill="1" applyBorder="1" applyAlignment="1">
      <alignment horizontal="center" vertical="center" wrapText="1"/>
    </xf>
    <xf numFmtId="0" fontId="3" fillId="0" borderId="1" xfId="2" applyNumberFormat="1" applyFill="1" applyBorder="1" applyAlignment="1">
      <alignment horizontal="center" vertical="center" wrapText="1"/>
    </xf>
    <xf numFmtId="10" fontId="3" fillId="0" borderId="1" xfId="5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66" fontId="0" fillId="0" borderId="1" xfId="2" applyFont="1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</cellXfs>
  <cellStyles count="8">
    <cellStyle name="Millares" xfId="1" builtinId="3"/>
    <cellStyle name="Millares 27" xfId="7" xr:uid="{029F096E-A34F-4F8E-A432-F15CB3D5C90B}"/>
    <cellStyle name="Moneda" xfId="2" builtinId="4"/>
    <cellStyle name="Normal" xfId="0" builtinId="0"/>
    <cellStyle name="Normal 14" xfId="6" xr:uid="{0F2C692A-ABD6-4F93-97DA-667E2F2B6500}"/>
    <cellStyle name="Normal 3 2" xfId="3" xr:uid="{191B279D-E7A9-46A6-BC5E-15963971009C}"/>
    <cellStyle name="Porcentaje 4" xfId="5" xr:uid="{74FF395D-CA0F-4C80-96B5-211AB63C3354}"/>
    <cellStyle name="Porcentual 10" xfId="4" xr:uid="{12583973-DB4F-4D11-8F91-2B7874C91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7EB4-3981-4208-898E-667834F8E65B}">
  <sheetPr>
    <pageSetUpPr fitToPage="1"/>
  </sheetPr>
  <dimension ref="A1:H60"/>
  <sheetViews>
    <sheetView tabSelected="1" topLeftCell="A31" workbookViewId="0">
      <selection activeCell="D43" sqref="D43:D48"/>
    </sheetView>
  </sheetViews>
  <sheetFormatPr baseColWidth="10" defaultRowHeight="12.75" x14ac:dyDescent="0.2"/>
  <cols>
    <col min="1" max="1" width="15.28515625" customWidth="1"/>
    <col min="2" max="2" width="43.7109375" customWidth="1"/>
    <col min="3" max="3" width="30.7109375" customWidth="1"/>
    <col min="4" max="4" width="30.5703125" customWidth="1"/>
    <col min="5" max="5" width="28.42578125" customWidth="1"/>
    <col min="6" max="6" width="24.140625" customWidth="1"/>
    <col min="7" max="7" width="15.28515625" customWidth="1"/>
    <col min="8" max="8" width="14" customWidth="1"/>
  </cols>
  <sheetData>
    <row r="1" spans="1:8" ht="15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8" ht="15" x14ac:dyDescent="0.25">
      <c r="A2" s="7" t="s">
        <v>45</v>
      </c>
      <c r="B2" s="7"/>
      <c r="C2" s="7"/>
      <c r="D2" s="7"/>
      <c r="E2" s="7"/>
      <c r="F2" s="7"/>
      <c r="G2" s="7"/>
      <c r="H2" s="7"/>
    </row>
    <row r="3" spans="1:8" ht="15" x14ac:dyDescent="0.25">
      <c r="A3" s="7" t="s">
        <v>46</v>
      </c>
      <c r="B3" s="7"/>
      <c r="C3" s="7"/>
      <c r="D3" s="7"/>
      <c r="E3" s="7"/>
      <c r="F3" s="7"/>
      <c r="G3" s="7"/>
      <c r="H3" s="7"/>
    </row>
    <row r="5" spans="1:8" x14ac:dyDescent="0.2">
      <c r="A5" s="20" t="s">
        <v>1</v>
      </c>
      <c r="B5" s="20" t="s">
        <v>2</v>
      </c>
      <c r="C5" s="20" t="s">
        <v>3</v>
      </c>
      <c r="D5" s="20" t="s">
        <v>4</v>
      </c>
      <c r="E5" s="21" t="s">
        <v>5</v>
      </c>
      <c r="F5" s="22"/>
      <c r="G5" s="20" t="s">
        <v>6</v>
      </c>
      <c r="H5" s="20" t="s">
        <v>7</v>
      </c>
    </row>
    <row r="6" spans="1:8" x14ac:dyDescent="0.2">
      <c r="A6" s="23"/>
      <c r="B6" s="23"/>
      <c r="C6" s="23"/>
      <c r="D6" s="23"/>
      <c r="E6" s="23"/>
      <c r="F6" s="23"/>
      <c r="G6" s="23"/>
      <c r="H6" s="23"/>
    </row>
    <row r="7" spans="1:8" x14ac:dyDescent="0.2">
      <c r="A7" s="24"/>
      <c r="B7" s="24"/>
      <c r="C7" s="24"/>
      <c r="D7" s="24"/>
      <c r="E7" s="24"/>
      <c r="F7" s="24"/>
      <c r="G7" s="24"/>
      <c r="H7" s="24"/>
    </row>
    <row r="8" spans="1:8" x14ac:dyDescent="0.2">
      <c r="A8" s="25" t="s">
        <v>8</v>
      </c>
      <c r="B8" s="26" t="s">
        <v>47</v>
      </c>
      <c r="C8" s="26" t="s">
        <v>48</v>
      </c>
      <c r="D8" s="26" t="s">
        <v>49</v>
      </c>
      <c r="E8" s="27" t="s">
        <v>50</v>
      </c>
      <c r="F8" s="27" t="s">
        <v>51</v>
      </c>
      <c r="G8" s="27" t="s">
        <v>10</v>
      </c>
      <c r="H8" s="27" t="s">
        <v>11</v>
      </c>
    </row>
    <row r="9" spans="1:8" x14ac:dyDescent="0.2">
      <c r="A9" s="25"/>
      <c r="B9" s="26"/>
      <c r="C9" s="26"/>
      <c r="D9" s="26"/>
      <c r="E9" s="27"/>
      <c r="F9" s="27"/>
      <c r="G9" s="27"/>
      <c r="H9" s="27"/>
    </row>
    <row r="10" spans="1:8" x14ac:dyDescent="0.2">
      <c r="A10" s="25"/>
      <c r="B10" s="26"/>
      <c r="C10" s="26"/>
      <c r="D10" s="26"/>
      <c r="E10" s="17">
        <f>2+2+2+2+2+2+2+2+2+2+2+2</f>
        <v>24</v>
      </c>
      <c r="F10" s="18">
        <v>24</v>
      </c>
      <c r="G10" s="19">
        <f>+E10/F10</f>
        <v>1</v>
      </c>
      <c r="H10" s="12">
        <v>1</v>
      </c>
    </row>
    <row r="11" spans="1:8" x14ac:dyDescent="0.2">
      <c r="A11" s="25"/>
      <c r="B11" s="26"/>
      <c r="C11" s="26"/>
      <c r="D11" s="26"/>
      <c r="E11" s="17"/>
      <c r="F11" s="25"/>
      <c r="G11" s="19"/>
      <c r="H11" s="12"/>
    </row>
    <row r="12" spans="1:8" x14ac:dyDescent="0.2">
      <c r="A12" s="25"/>
      <c r="B12" s="26"/>
      <c r="C12" s="26"/>
      <c r="D12" s="26"/>
      <c r="E12" s="17"/>
      <c r="F12" s="25"/>
      <c r="G12" s="19"/>
      <c r="H12" s="12"/>
    </row>
    <row r="13" spans="1:8" x14ac:dyDescent="0.2">
      <c r="A13" s="25"/>
      <c r="B13" s="26"/>
      <c r="C13" s="26"/>
      <c r="D13" s="26"/>
      <c r="E13" s="17"/>
      <c r="F13" s="25"/>
      <c r="G13" s="19"/>
      <c r="H13" s="12"/>
    </row>
    <row r="14" spans="1:8" x14ac:dyDescent="0.2">
      <c r="A14" s="24"/>
      <c r="B14" s="24"/>
      <c r="C14" s="24"/>
      <c r="D14" s="24"/>
      <c r="E14" s="24"/>
      <c r="F14" s="24"/>
      <c r="G14" s="24"/>
      <c r="H14" s="24"/>
    </row>
    <row r="15" spans="1:8" x14ac:dyDescent="0.2">
      <c r="A15" s="28" t="s">
        <v>12</v>
      </c>
      <c r="B15" s="26" t="s">
        <v>52</v>
      </c>
      <c r="C15" s="26" t="s">
        <v>53</v>
      </c>
      <c r="D15" s="26" t="s">
        <v>9</v>
      </c>
      <c r="E15" s="27" t="s">
        <v>54</v>
      </c>
      <c r="F15" s="27" t="s">
        <v>55</v>
      </c>
      <c r="G15" s="27" t="s">
        <v>10</v>
      </c>
      <c r="H15" s="27" t="s">
        <v>11</v>
      </c>
    </row>
    <row r="16" spans="1:8" x14ac:dyDescent="0.2">
      <c r="A16" s="29"/>
      <c r="B16" s="26"/>
      <c r="C16" s="26"/>
      <c r="D16" s="26"/>
      <c r="E16" s="27"/>
      <c r="F16" s="27"/>
      <c r="G16" s="27"/>
      <c r="H16" s="27"/>
    </row>
    <row r="17" spans="1:8" x14ac:dyDescent="0.2">
      <c r="A17" s="29"/>
      <c r="B17" s="26"/>
      <c r="C17" s="26"/>
      <c r="D17" s="26"/>
      <c r="E17" s="17">
        <f>5+4+7+3+5+7+8+8+6+5+8+4</f>
        <v>70</v>
      </c>
      <c r="F17" s="18">
        <f>7+8+7+10+9+10+10+10+10+8+10+10</f>
        <v>109</v>
      </c>
      <c r="G17" s="8">
        <f>(+E17/F17)</f>
        <v>0.64220183486238536</v>
      </c>
      <c r="H17" s="9">
        <v>0.8</v>
      </c>
    </row>
    <row r="18" spans="1:8" x14ac:dyDescent="0.2">
      <c r="A18" s="29"/>
      <c r="B18" s="26"/>
      <c r="C18" s="26"/>
      <c r="D18" s="26"/>
      <c r="E18" s="17"/>
      <c r="F18" s="25"/>
      <c r="G18" s="8"/>
      <c r="H18" s="9"/>
    </row>
    <row r="19" spans="1:8" x14ac:dyDescent="0.2">
      <c r="A19" s="29"/>
      <c r="B19" s="26"/>
      <c r="C19" s="26"/>
      <c r="D19" s="26"/>
      <c r="E19" s="17"/>
      <c r="F19" s="25"/>
      <c r="G19" s="8"/>
      <c r="H19" s="9"/>
    </row>
    <row r="20" spans="1:8" x14ac:dyDescent="0.2">
      <c r="A20" s="29"/>
      <c r="B20" s="26"/>
      <c r="C20" s="26"/>
      <c r="D20" s="26"/>
      <c r="E20" s="17"/>
      <c r="F20" s="25"/>
      <c r="G20" s="8"/>
      <c r="H20" s="9"/>
    </row>
    <row r="21" spans="1:8" x14ac:dyDescent="0.2">
      <c r="A21" s="24"/>
      <c r="B21" s="24"/>
      <c r="C21" s="24"/>
      <c r="D21" s="24"/>
      <c r="E21" s="24"/>
      <c r="F21" s="24"/>
      <c r="G21" s="24"/>
      <c r="H21" s="24"/>
    </row>
    <row r="22" spans="1:8" x14ac:dyDescent="0.2">
      <c r="A22" s="29" t="s">
        <v>14</v>
      </c>
      <c r="B22" s="26" t="s">
        <v>15</v>
      </c>
      <c r="C22" s="26" t="s">
        <v>16</v>
      </c>
      <c r="D22" s="26" t="s">
        <v>17</v>
      </c>
      <c r="E22" s="27" t="s">
        <v>18</v>
      </c>
      <c r="F22" s="27" t="s">
        <v>13</v>
      </c>
      <c r="G22" s="27" t="s">
        <v>10</v>
      </c>
      <c r="H22" s="27" t="s">
        <v>11</v>
      </c>
    </row>
    <row r="23" spans="1:8" x14ac:dyDescent="0.2">
      <c r="A23" s="29"/>
      <c r="B23" s="26"/>
      <c r="C23" s="26"/>
      <c r="D23" s="26"/>
      <c r="E23" s="27"/>
      <c r="F23" s="27"/>
      <c r="G23" s="27"/>
      <c r="H23" s="27"/>
    </row>
    <row r="24" spans="1:8" x14ac:dyDescent="0.2">
      <c r="A24" s="29"/>
      <c r="B24" s="26"/>
      <c r="C24" s="26"/>
      <c r="D24" s="26"/>
      <c r="E24" s="15">
        <v>727380</v>
      </c>
      <c r="F24" s="16">
        <v>539</v>
      </c>
      <c r="G24" s="14">
        <f>+E24/F24</f>
        <v>1349.4990723562153</v>
      </c>
      <c r="H24" s="14">
        <v>1349.53</v>
      </c>
    </row>
    <row r="25" spans="1:8" x14ac:dyDescent="0.2">
      <c r="A25" s="29"/>
      <c r="B25" s="26"/>
      <c r="C25" s="26"/>
      <c r="D25" s="26"/>
      <c r="E25" s="15"/>
      <c r="F25" s="16"/>
      <c r="G25" s="14"/>
      <c r="H25" s="14"/>
    </row>
    <row r="26" spans="1:8" x14ac:dyDescent="0.2">
      <c r="A26" s="29"/>
      <c r="B26" s="26"/>
      <c r="C26" s="26"/>
      <c r="D26" s="26"/>
      <c r="E26" s="15"/>
      <c r="F26" s="16"/>
      <c r="G26" s="14"/>
      <c r="H26" s="14"/>
    </row>
    <row r="27" spans="1:8" x14ac:dyDescent="0.2">
      <c r="A27" s="30"/>
      <c r="B27" s="26"/>
      <c r="C27" s="26"/>
      <c r="D27" s="26"/>
      <c r="E27" s="15"/>
      <c r="F27" s="16"/>
      <c r="G27" s="14"/>
      <c r="H27" s="14"/>
    </row>
    <row r="28" spans="1:8" x14ac:dyDescent="0.2">
      <c r="A28" s="24"/>
      <c r="B28" s="24"/>
      <c r="C28" s="24"/>
      <c r="D28" s="24"/>
      <c r="E28" s="24"/>
      <c r="F28" s="24"/>
      <c r="G28" s="24"/>
      <c r="H28" s="24"/>
    </row>
    <row r="29" spans="1:8" x14ac:dyDescent="0.2">
      <c r="A29" s="28" t="s">
        <v>19</v>
      </c>
      <c r="B29" s="26" t="s">
        <v>20</v>
      </c>
      <c r="C29" s="26" t="s">
        <v>21</v>
      </c>
      <c r="D29" s="26" t="s">
        <v>22</v>
      </c>
      <c r="E29" s="27" t="s">
        <v>23</v>
      </c>
      <c r="F29" s="27" t="s">
        <v>13</v>
      </c>
      <c r="G29" s="27" t="s">
        <v>10</v>
      </c>
      <c r="H29" s="27" t="s">
        <v>11</v>
      </c>
    </row>
    <row r="30" spans="1:8" x14ac:dyDescent="0.2">
      <c r="A30" s="29"/>
      <c r="B30" s="26"/>
      <c r="C30" s="26"/>
      <c r="D30" s="26"/>
      <c r="E30" s="27"/>
      <c r="F30" s="27"/>
      <c r="G30" s="27"/>
      <c r="H30" s="27"/>
    </row>
    <row r="31" spans="1:8" x14ac:dyDescent="0.2">
      <c r="A31" s="29"/>
      <c r="B31" s="26"/>
      <c r="C31" s="26"/>
      <c r="D31" s="26"/>
      <c r="E31" s="10">
        <v>2002888.760833333</v>
      </c>
      <c r="F31" s="13">
        <v>598</v>
      </c>
      <c r="G31" s="14">
        <f>+E31/F31</f>
        <v>3349.3123090858412</v>
      </c>
      <c r="H31" s="14">
        <v>4288.71</v>
      </c>
    </row>
    <row r="32" spans="1:8" x14ac:dyDescent="0.2">
      <c r="A32" s="29"/>
      <c r="B32" s="26"/>
      <c r="C32" s="26"/>
      <c r="D32" s="26"/>
      <c r="E32" s="10"/>
      <c r="F32" s="13"/>
      <c r="G32" s="14"/>
      <c r="H32" s="14"/>
    </row>
    <row r="33" spans="1:8" x14ac:dyDescent="0.2">
      <c r="A33" s="29"/>
      <c r="B33" s="26"/>
      <c r="C33" s="26"/>
      <c r="D33" s="26"/>
      <c r="E33" s="10"/>
      <c r="F33" s="13"/>
      <c r="G33" s="14"/>
      <c r="H33" s="14"/>
    </row>
    <row r="34" spans="1:8" x14ac:dyDescent="0.2">
      <c r="A34" s="30"/>
      <c r="B34" s="26"/>
      <c r="C34" s="26"/>
      <c r="D34" s="26"/>
      <c r="E34" s="10"/>
      <c r="F34" s="13"/>
      <c r="G34" s="14"/>
      <c r="H34" s="14"/>
    </row>
    <row r="35" spans="1:8" x14ac:dyDescent="0.2">
      <c r="A35" s="24"/>
      <c r="B35" s="24"/>
      <c r="C35" s="24"/>
      <c r="D35" s="24"/>
      <c r="E35" s="24"/>
      <c r="F35" s="24"/>
      <c r="G35" s="24"/>
      <c r="H35" s="24"/>
    </row>
    <row r="36" spans="1:8" x14ac:dyDescent="0.2">
      <c r="A36" s="28" t="s">
        <v>24</v>
      </c>
      <c r="B36" s="31" t="s">
        <v>25</v>
      </c>
      <c r="C36" s="32" t="s">
        <v>26</v>
      </c>
      <c r="D36" s="32" t="s">
        <v>27</v>
      </c>
      <c r="E36" s="27" t="s">
        <v>28</v>
      </c>
      <c r="F36" s="27" t="s">
        <v>29</v>
      </c>
      <c r="G36" s="27" t="s">
        <v>10</v>
      </c>
      <c r="H36" s="27" t="s">
        <v>11</v>
      </c>
    </row>
    <row r="37" spans="1:8" x14ac:dyDescent="0.2">
      <c r="A37" s="29"/>
      <c r="B37" s="31"/>
      <c r="C37" s="33"/>
      <c r="D37" s="33"/>
      <c r="E37" s="27"/>
      <c r="F37" s="27"/>
      <c r="G37" s="27"/>
      <c r="H37" s="27"/>
    </row>
    <row r="38" spans="1:8" x14ac:dyDescent="0.2">
      <c r="A38" s="29"/>
      <c r="B38" s="31"/>
      <c r="C38" s="33"/>
      <c r="D38" s="33"/>
      <c r="E38" s="11">
        <v>2398471.83</v>
      </c>
      <c r="F38" s="11">
        <v>2746756.77</v>
      </c>
      <c r="G38" s="8">
        <f>+E38/F38</f>
        <v>0.87320139016167786</v>
      </c>
      <c r="H38" s="12">
        <v>0.9</v>
      </c>
    </row>
    <row r="39" spans="1:8" x14ac:dyDescent="0.2">
      <c r="A39" s="29"/>
      <c r="B39" s="31"/>
      <c r="C39" s="33"/>
      <c r="D39" s="33"/>
      <c r="E39" s="11"/>
      <c r="F39" s="11"/>
      <c r="G39" s="8"/>
      <c r="H39" s="34"/>
    </row>
    <row r="40" spans="1:8" x14ac:dyDescent="0.2">
      <c r="A40" s="29"/>
      <c r="B40" s="31"/>
      <c r="C40" s="33"/>
      <c r="D40" s="33"/>
      <c r="E40" s="11"/>
      <c r="F40" s="11"/>
      <c r="G40" s="8"/>
      <c r="H40" s="34"/>
    </row>
    <row r="41" spans="1:8" x14ac:dyDescent="0.2">
      <c r="A41" s="30"/>
      <c r="B41" s="31"/>
      <c r="C41" s="35"/>
      <c r="D41" s="35"/>
      <c r="E41" s="11"/>
      <c r="F41" s="11"/>
      <c r="G41" s="8"/>
      <c r="H41" s="34"/>
    </row>
    <row r="42" spans="1:8" x14ac:dyDescent="0.2">
      <c r="A42" s="24"/>
      <c r="B42" s="24"/>
      <c r="C42" s="24"/>
      <c r="D42" s="24"/>
      <c r="E42" s="24"/>
      <c r="F42" s="24"/>
      <c r="G42" s="24"/>
      <c r="H42" s="24"/>
    </row>
    <row r="43" spans="1:8" x14ac:dyDescent="0.2">
      <c r="A43" s="29" t="s">
        <v>30</v>
      </c>
      <c r="B43" s="26" t="s">
        <v>31</v>
      </c>
      <c r="C43" s="26" t="s">
        <v>37</v>
      </c>
      <c r="D43" s="26" t="s">
        <v>56</v>
      </c>
      <c r="E43" s="27" t="s">
        <v>57</v>
      </c>
      <c r="F43" s="27" t="s">
        <v>38</v>
      </c>
      <c r="G43" s="27" t="s">
        <v>10</v>
      </c>
      <c r="H43" s="27" t="s">
        <v>11</v>
      </c>
    </row>
    <row r="44" spans="1:8" x14ac:dyDescent="0.2">
      <c r="A44" s="29"/>
      <c r="B44" s="26"/>
      <c r="C44" s="26"/>
      <c r="D44" s="26"/>
      <c r="E44" s="27"/>
      <c r="F44" s="27"/>
      <c r="G44" s="27"/>
      <c r="H44" s="27"/>
    </row>
    <row r="45" spans="1:8" x14ac:dyDescent="0.2">
      <c r="A45" s="29"/>
      <c r="B45" s="26"/>
      <c r="C45" s="26"/>
      <c r="D45" s="26"/>
      <c r="E45" s="16">
        <v>13</v>
      </c>
      <c r="F45" s="16">
        <v>13</v>
      </c>
      <c r="G45" s="8">
        <f>(+E45/F45)</f>
        <v>1</v>
      </c>
      <c r="H45" s="12">
        <v>1</v>
      </c>
    </row>
    <row r="46" spans="1:8" x14ac:dyDescent="0.2">
      <c r="A46" s="29"/>
      <c r="B46" s="26"/>
      <c r="C46" s="26"/>
      <c r="D46" s="26"/>
      <c r="E46" s="16"/>
      <c r="F46" s="16"/>
      <c r="G46" s="8"/>
      <c r="H46" s="12"/>
    </row>
    <row r="47" spans="1:8" x14ac:dyDescent="0.2">
      <c r="A47" s="29"/>
      <c r="B47" s="26"/>
      <c r="C47" s="26"/>
      <c r="D47" s="26"/>
      <c r="E47" s="16"/>
      <c r="F47" s="16"/>
      <c r="G47" s="8"/>
      <c r="H47" s="12"/>
    </row>
    <row r="48" spans="1:8" x14ac:dyDescent="0.2">
      <c r="A48" s="29"/>
      <c r="B48" s="26"/>
      <c r="C48" s="26"/>
      <c r="D48" s="26"/>
      <c r="E48" s="16"/>
      <c r="F48" s="16"/>
      <c r="G48" s="8"/>
      <c r="H48" s="12"/>
    </row>
    <row r="49" spans="1:8" x14ac:dyDescent="0.2">
      <c r="A49" s="36"/>
      <c r="B49" s="36"/>
      <c r="C49" s="36"/>
      <c r="D49" s="36"/>
      <c r="E49" s="36"/>
      <c r="F49" s="36"/>
      <c r="G49" s="36"/>
      <c r="H49" s="36"/>
    </row>
    <row r="50" spans="1:8" ht="37.5" customHeight="1" x14ac:dyDescent="0.2">
      <c r="A50" s="37" t="s">
        <v>35</v>
      </c>
      <c r="B50" s="28" t="s">
        <v>36</v>
      </c>
      <c r="C50" s="38" t="s">
        <v>58</v>
      </c>
      <c r="D50" s="38" t="s">
        <v>32</v>
      </c>
      <c r="E50" s="1" t="s">
        <v>33</v>
      </c>
      <c r="F50" s="1" t="s">
        <v>34</v>
      </c>
      <c r="G50" s="39" t="s">
        <v>10</v>
      </c>
      <c r="H50" s="39" t="s">
        <v>11</v>
      </c>
    </row>
    <row r="51" spans="1:8" ht="30.75" customHeight="1" x14ac:dyDescent="0.2">
      <c r="A51" s="40"/>
      <c r="B51" s="30"/>
      <c r="C51" s="41"/>
      <c r="D51" s="41"/>
      <c r="E51" s="42">
        <v>90253278.870000005</v>
      </c>
      <c r="F51" s="42">
        <v>130400000</v>
      </c>
      <c r="G51" s="2">
        <f>+E51/F51</f>
        <v>0.69212637170245406</v>
      </c>
      <c r="H51" s="43">
        <v>1</v>
      </c>
    </row>
    <row r="52" spans="1:8" x14ac:dyDescent="0.2">
      <c r="A52" s="36"/>
      <c r="B52" s="36"/>
      <c r="C52" s="36"/>
      <c r="D52" s="36"/>
      <c r="E52" s="36"/>
      <c r="F52" s="36"/>
      <c r="G52" s="36"/>
      <c r="H52" s="36"/>
    </row>
    <row r="53" spans="1:8" ht="44.25" customHeight="1" x14ac:dyDescent="0.2">
      <c r="A53" s="37" t="s">
        <v>39</v>
      </c>
      <c r="B53" s="28" t="s">
        <v>40</v>
      </c>
      <c r="C53" s="38" t="s">
        <v>41</v>
      </c>
      <c r="D53" s="38" t="s">
        <v>42</v>
      </c>
      <c r="E53" s="1" t="s">
        <v>43</v>
      </c>
      <c r="F53" s="1" t="s">
        <v>44</v>
      </c>
      <c r="G53" s="39" t="s">
        <v>10</v>
      </c>
      <c r="H53" s="39" t="s">
        <v>11</v>
      </c>
    </row>
    <row r="54" spans="1:8" ht="33" customHeight="1" x14ac:dyDescent="0.2">
      <c r="A54" s="40"/>
      <c r="B54" s="30"/>
      <c r="C54" s="41"/>
      <c r="D54" s="41"/>
      <c r="E54" s="3">
        <v>10831586.18</v>
      </c>
      <c r="F54" s="3">
        <v>13910000</v>
      </c>
      <c r="G54" s="4">
        <f>+E54/F54</f>
        <v>0.778690595255212</v>
      </c>
      <c r="H54" s="5">
        <v>1</v>
      </c>
    </row>
    <row r="59" spans="1:8" x14ac:dyDescent="0.2">
      <c r="A59" s="6" t="s">
        <v>59</v>
      </c>
    </row>
    <row r="60" spans="1:8" x14ac:dyDescent="0.2">
      <c r="A60" s="6" t="s">
        <v>60</v>
      </c>
    </row>
  </sheetData>
  <mergeCells count="90">
    <mergeCell ref="A53:A54"/>
    <mergeCell ref="B53:B54"/>
    <mergeCell ref="C53:C54"/>
    <mergeCell ref="D53:D54"/>
    <mergeCell ref="F45:F48"/>
    <mergeCell ref="G45:G48"/>
    <mergeCell ref="H45:H48"/>
    <mergeCell ref="A50:A51"/>
    <mergeCell ref="B50:B51"/>
    <mergeCell ref="C50:C51"/>
    <mergeCell ref="D50:D51"/>
    <mergeCell ref="A42:H42"/>
    <mergeCell ref="A43:A48"/>
    <mergeCell ref="B43:B48"/>
    <mergeCell ref="C43:C48"/>
    <mergeCell ref="D43:D48"/>
    <mergeCell ref="E43:E44"/>
    <mergeCell ref="F43:F44"/>
    <mergeCell ref="G43:G44"/>
    <mergeCell ref="H43:H44"/>
    <mergeCell ref="E45:E48"/>
    <mergeCell ref="G36:G37"/>
    <mergeCell ref="H36:H37"/>
    <mergeCell ref="E38:E41"/>
    <mergeCell ref="F38:F41"/>
    <mergeCell ref="G38:G41"/>
    <mergeCell ref="H38:H41"/>
    <mergeCell ref="F31:F34"/>
    <mergeCell ref="G31:G34"/>
    <mergeCell ref="H31:H34"/>
    <mergeCell ref="A35:H35"/>
    <mergeCell ref="A36:A41"/>
    <mergeCell ref="B36:B41"/>
    <mergeCell ref="C36:C41"/>
    <mergeCell ref="D36:D41"/>
    <mergeCell ref="E36:E37"/>
    <mergeCell ref="F36:F37"/>
    <mergeCell ref="A28:H28"/>
    <mergeCell ref="A29:A34"/>
    <mergeCell ref="B29:B34"/>
    <mergeCell ref="C29:C34"/>
    <mergeCell ref="D29:D34"/>
    <mergeCell ref="E29:E30"/>
    <mergeCell ref="F29:F30"/>
    <mergeCell ref="G29:G30"/>
    <mergeCell ref="H29:H30"/>
    <mergeCell ref="E31:E34"/>
    <mergeCell ref="G22:G23"/>
    <mergeCell ref="H22:H23"/>
    <mergeCell ref="E24:E27"/>
    <mergeCell ref="F24:F27"/>
    <mergeCell ref="G24:G27"/>
    <mergeCell ref="H24:H27"/>
    <mergeCell ref="F17:F20"/>
    <mergeCell ref="G17:G20"/>
    <mergeCell ref="H17:H20"/>
    <mergeCell ref="A21:H21"/>
    <mergeCell ref="A22:A27"/>
    <mergeCell ref="B22:B27"/>
    <mergeCell ref="C22:C27"/>
    <mergeCell ref="D22:D27"/>
    <mergeCell ref="E22:E23"/>
    <mergeCell ref="F22:F23"/>
    <mergeCell ref="A14:H14"/>
    <mergeCell ref="A15:A20"/>
    <mergeCell ref="B15:B20"/>
    <mergeCell ref="C15:C20"/>
    <mergeCell ref="D15:D20"/>
    <mergeCell ref="E15:E16"/>
    <mergeCell ref="F15:F16"/>
    <mergeCell ref="G15:G16"/>
    <mergeCell ref="H15:H16"/>
    <mergeCell ref="E17:E20"/>
    <mergeCell ref="F8:F9"/>
    <mergeCell ref="G8:G9"/>
    <mergeCell ref="H8:H9"/>
    <mergeCell ref="E10:E13"/>
    <mergeCell ref="F10:F13"/>
    <mergeCell ref="G10:G13"/>
    <mergeCell ref="H10:H13"/>
    <mergeCell ref="A1:H1"/>
    <mergeCell ref="A2:H2"/>
    <mergeCell ref="A3:H3"/>
    <mergeCell ref="E5:F5"/>
    <mergeCell ref="A7:H7"/>
    <mergeCell ref="A8:A13"/>
    <mergeCell ref="B8:B13"/>
    <mergeCell ref="C8:C13"/>
    <mergeCell ref="D8:D13"/>
    <mergeCell ref="E8:E9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cp:lastPrinted>2025-01-27T21:44:39Z</cp:lastPrinted>
  <dcterms:created xsi:type="dcterms:W3CDTF">2024-01-24T21:03:06Z</dcterms:created>
  <dcterms:modified xsi:type="dcterms:W3CDTF">2025-01-27T21:44:45Z</dcterms:modified>
</cp:coreProperties>
</file>